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AED79496-7281-4A0F-B55A-4F0A0C44A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</sheets>
  <definedNames>
    <definedName name="_xlnm.Print_Area" localSheetId="0">申込書!$A$1:$X$40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L29" i="3" s="1"/>
  <c r="J30" i="3"/>
  <c r="L30" i="3" s="1"/>
  <c r="L32" i="3"/>
  <c r="L31" i="3"/>
  <c r="L33" i="3" l="1"/>
</calcChain>
</file>

<file path=xl/sharedStrings.xml><?xml version="1.0" encoding="utf-8"?>
<sst xmlns="http://schemas.openxmlformats.org/spreadsheetml/2006/main" count="71" uniqueCount="59">
  <si>
    <t>宛</t>
    <rPh sb="0" eb="1">
      <t>ア</t>
    </rPh>
    <phoneticPr fontId="2"/>
  </si>
  <si>
    <t>申込先：</t>
    <rPh sb="0" eb="2">
      <t>モウシコ</t>
    </rPh>
    <rPh sb="2" eb="3">
      <t>サキ</t>
    </rPh>
    <phoneticPr fontId="2"/>
  </si>
  <si>
    <t>TEL</t>
    <phoneticPr fontId="2"/>
  </si>
  <si>
    <t>氏　　　名</t>
    <rPh sb="0" eb="1">
      <t>シ</t>
    </rPh>
    <rPh sb="4" eb="5">
      <t>メイ</t>
    </rPh>
    <phoneticPr fontId="2"/>
  </si>
  <si>
    <t>発表会参加者</t>
    <rPh sb="0" eb="3">
      <t>ハッピョウカイ</t>
    </rPh>
    <rPh sb="3" eb="6">
      <t>サンカシャ</t>
    </rPh>
    <phoneticPr fontId="2"/>
  </si>
  <si>
    <t>申込担当者</t>
    <rPh sb="0" eb="2">
      <t>モウシコミ</t>
    </rPh>
    <rPh sb="2" eb="5">
      <t>タントウシャ</t>
    </rPh>
    <phoneticPr fontId="2"/>
  </si>
  <si>
    <t>参加</t>
    <rPh sb="0" eb="2">
      <t>サンカ</t>
    </rPh>
    <phoneticPr fontId="2"/>
  </si>
  <si>
    <t>一般社団法人　日本果汁協会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カジュウ</t>
    </rPh>
    <rPh sb="11" eb="13">
      <t>キョウカイ</t>
    </rPh>
    <phoneticPr fontId="2"/>
  </si>
  <si>
    <t>名</t>
    <rPh sb="0" eb="1">
      <t>メイ</t>
    </rPh>
    <phoneticPr fontId="3"/>
  </si>
  <si>
    <t>交流会費</t>
    <rPh sb="0" eb="3">
      <t>コウリュウカイ</t>
    </rPh>
    <rPh sb="3" eb="4">
      <t>ヒ</t>
    </rPh>
    <phoneticPr fontId="3"/>
  </si>
  <si>
    <t>5,000円×</t>
    <rPh sb="5" eb="6">
      <t>エン</t>
    </rPh>
    <phoneticPr fontId="3"/>
  </si>
  <si>
    <t>円</t>
    <rPh sb="0" eb="1">
      <t>エン</t>
    </rPh>
    <phoneticPr fontId="3"/>
  </si>
  <si>
    <t>〔振込先〕</t>
    <phoneticPr fontId="2"/>
  </si>
  <si>
    <t>日</t>
    <rPh sb="0" eb="1">
      <t>ヒ</t>
    </rPh>
    <phoneticPr fontId="3"/>
  </si>
  <si>
    <t>月</t>
    <rPh sb="0" eb="1">
      <t>ガツ</t>
    </rPh>
    <phoneticPr fontId="3"/>
  </si>
  <si>
    <t>令和８年</t>
    <rPh sb="0" eb="2">
      <t>レイワ</t>
    </rPh>
    <rPh sb="3" eb="4">
      <t>ネン</t>
    </rPh>
    <phoneticPr fontId="2"/>
  </si>
  <si>
    <t>kaju-ken67@kaju-kyo.ecnet.jp</t>
    <phoneticPr fontId="2"/>
  </si>
  <si>
    <t>交流会</t>
    <rPh sb="0" eb="1">
      <t>コウ</t>
    </rPh>
    <rPh sb="1" eb="2">
      <t>リュウ</t>
    </rPh>
    <rPh sb="2" eb="3">
      <t>カイ</t>
    </rPh>
    <phoneticPr fontId="2"/>
  </si>
  <si>
    <t>参加形態</t>
    <rPh sb="0" eb="2">
      <t>サンカ</t>
    </rPh>
    <rPh sb="2" eb="4">
      <t>ケイタイ</t>
    </rPh>
    <phoneticPr fontId="3"/>
  </si>
  <si>
    <t>会場</t>
    <rPh sb="0" eb="2">
      <t>カイジョウ</t>
    </rPh>
    <phoneticPr fontId="3"/>
  </si>
  <si>
    <t>WEB</t>
    <phoneticPr fontId="3"/>
  </si>
  <si>
    <t>・講演要旨概要付</t>
    <rPh sb="1" eb="5">
      <t>コウエンヨウシ</t>
    </rPh>
    <rPh sb="5" eb="7">
      <t>ガイヨウ</t>
    </rPh>
    <rPh sb="7" eb="8">
      <t>ツキ</t>
    </rPh>
    <phoneticPr fontId="3"/>
  </si>
  <si>
    <t>（</t>
  </si>
  <si>
    <t>（</t>
    <phoneticPr fontId="3"/>
  </si>
  <si>
    <t>）部</t>
    <rPh sb="1" eb="2">
      <t>ブ</t>
    </rPh>
    <phoneticPr fontId="3"/>
  </si>
  <si>
    <t>第６７回（令和８年度）果汁技術研究発表会　申込書</t>
    <rPh sb="0" eb="1">
      <t>ダイ</t>
    </rPh>
    <rPh sb="3" eb="4">
      <t>カイ</t>
    </rPh>
    <rPh sb="5" eb="7">
      <t>レイワ</t>
    </rPh>
    <rPh sb="8" eb="10">
      <t>ネンド</t>
    </rPh>
    <rPh sb="11" eb="13">
      <t>カジュウ</t>
    </rPh>
    <rPh sb="13" eb="15">
      <t>ギジュツ</t>
    </rPh>
    <rPh sb="15" eb="17">
      <t>ケンキュウ</t>
    </rPh>
    <rPh sb="17" eb="19">
      <t>ハッピョウ</t>
    </rPh>
    <rPh sb="19" eb="20">
      <t>カイ</t>
    </rPh>
    <rPh sb="21" eb="24">
      <t>モウシコミショ</t>
    </rPh>
    <phoneticPr fontId="2"/>
  </si>
  <si>
    <t>2,000円×</t>
    <rPh sb="5" eb="6">
      <t>エン</t>
    </rPh>
    <phoneticPr fontId="3"/>
  </si>
  <si>
    <t>氏　名</t>
    <rPh sb="0" eb="1">
      <t>シ</t>
    </rPh>
    <rPh sb="2" eb="3">
      <t>ナ</t>
    </rPh>
    <phoneticPr fontId="2"/>
  </si>
  <si>
    <t>ﾒｰﾙｱﾄﾞﾚｽ</t>
    <phoneticPr fontId="2"/>
  </si>
  <si>
    <t>メールアドレス</t>
    <phoneticPr fontId="3"/>
  </si>
  <si>
    <t>要旨集（講演要旨、スライド抜粋掲載）</t>
    <rPh sb="0" eb="3">
      <t>ヨウシシュウ</t>
    </rPh>
    <rPh sb="4" eb="6">
      <t>コウエン</t>
    </rPh>
    <rPh sb="6" eb="8">
      <t>ヨウシ</t>
    </rPh>
    <rPh sb="13" eb="15">
      <t>バッスイ</t>
    </rPh>
    <rPh sb="15" eb="17">
      <t>ケイサイ</t>
    </rPh>
    <phoneticPr fontId="3"/>
  </si>
  <si>
    <t>学生</t>
    <rPh sb="0" eb="1">
      <t>ガク</t>
    </rPh>
    <rPh sb="1" eb="2">
      <t>セイ</t>
    </rPh>
    <phoneticPr fontId="3"/>
  </si>
  <si>
    <t>　　　　該当する項目に</t>
    <rPh sb="4" eb="6">
      <t>ガイトウ</t>
    </rPh>
    <rPh sb="8" eb="10">
      <t>コウモク</t>
    </rPh>
    <phoneticPr fontId="3"/>
  </si>
  <si>
    <t>1,000円</t>
    <phoneticPr fontId="3"/>
  </si>
  <si>
    <t>お支払い金額（税込み）</t>
    <rPh sb="1" eb="3">
      <t>シハラ</t>
    </rPh>
    <rPh sb="4" eb="6">
      <t>キンガク</t>
    </rPh>
    <rPh sb="7" eb="9">
      <t>ゼイコ</t>
    </rPh>
    <phoneticPr fontId="3"/>
  </si>
  <si>
    <t>※太枠内の必要事項をご記入の上、上記アドレス宛にお申し込みください。</t>
    <rPh sb="1" eb="3">
      <t>フトワク</t>
    </rPh>
    <rPh sb="3" eb="4">
      <t>ナイ</t>
    </rPh>
    <rPh sb="5" eb="9">
      <t>ヒツヨウジコウ</t>
    </rPh>
    <rPh sb="11" eb="13">
      <t>キニュウ</t>
    </rPh>
    <rPh sb="14" eb="15">
      <t>ウエ</t>
    </rPh>
    <rPh sb="16" eb="18">
      <t>ジョウキ</t>
    </rPh>
    <rPh sb="22" eb="23">
      <t>アテ</t>
    </rPh>
    <rPh sb="25" eb="26">
      <t>モウ</t>
    </rPh>
    <rPh sb="27" eb="28">
      <t>コ</t>
    </rPh>
    <phoneticPr fontId="3"/>
  </si>
  <si>
    <t>口座名義： 一般社団法人日本果汁協会</t>
    <phoneticPr fontId="3"/>
  </si>
  <si>
    <r>
      <t>2,000円</t>
    </r>
    <r>
      <rPr>
        <sz val="10"/>
        <rFont val="BIZ UDゴシック"/>
        <family val="3"/>
        <charset val="128"/>
      </rPr>
      <t>（学生１部/人 無料）</t>
    </r>
    <rPh sb="10" eb="11">
      <t>ブ</t>
    </rPh>
    <rPh sb="12" eb="13">
      <t>ニン</t>
    </rPh>
    <phoneticPr fontId="3"/>
  </si>
  <si>
    <r>
      <t>1 参加申込みと併せて下記の銀行口座へお振込みください。</t>
    </r>
    <r>
      <rPr>
        <sz val="10"/>
        <color rgb="FFFF0000"/>
        <rFont val="BIZ UDゴシック"/>
        <family val="3"/>
        <charset val="128"/>
      </rPr>
      <t>※振込手数料は各自ご負担ください。</t>
    </r>
    <phoneticPr fontId="3"/>
  </si>
  <si>
    <t>　振込予定日</t>
    <rPh sb="1" eb="3">
      <t>フリコミ</t>
    </rPh>
    <rPh sb="3" eb="6">
      <t>ヨテイビ</t>
    </rPh>
    <phoneticPr fontId="3"/>
  </si>
  <si>
    <t>オンライン配信</t>
    <rPh sb="5" eb="7">
      <t>ハイシン</t>
    </rPh>
    <phoneticPr fontId="3"/>
  </si>
  <si>
    <t>※当日、会場販売も行います。（冊子のみ）</t>
    <rPh sb="1" eb="3">
      <t>トウジツ</t>
    </rPh>
    <rPh sb="4" eb="6">
      <t>カイジョウ</t>
    </rPh>
    <rPh sb="6" eb="8">
      <t>ハンバイ</t>
    </rPh>
    <rPh sb="9" eb="10">
      <t>オコナ</t>
    </rPh>
    <rPh sb="15" eb="17">
      <t>サッシ</t>
    </rPh>
    <phoneticPr fontId="3"/>
  </si>
  <si>
    <t xml:space="preserve"> 社名、学校名</t>
    <rPh sb="1" eb="3">
      <t>シャメイ</t>
    </rPh>
    <rPh sb="4" eb="7">
      <t>ガッコウメイ</t>
    </rPh>
    <phoneticPr fontId="2"/>
  </si>
  <si>
    <t xml:space="preserve"> 所属部署、学部等</t>
    <rPh sb="1" eb="5">
      <t>ショゾクブショ</t>
    </rPh>
    <rPh sb="6" eb="8">
      <t>ガクブ</t>
    </rPh>
    <rPh sb="8" eb="9">
      <t>トウ</t>
    </rPh>
    <phoneticPr fontId="2"/>
  </si>
  <si>
    <r>
      <t>冊子版</t>
    </r>
    <r>
      <rPr>
        <sz val="10"/>
        <rFont val="BIZ UDゴシック"/>
        <family val="3"/>
        <charset val="128"/>
      </rPr>
      <t>（PDFダウンロード版付）</t>
    </r>
    <rPh sb="0" eb="3">
      <t>サッシバン</t>
    </rPh>
    <rPh sb="13" eb="14">
      <t>バン</t>
    </rPh>
    <rPh sb="14" eb="15">
      <t>ツキ</t>
    </rPh>
    <phoneticPr fontId="3"/>
  </si>
  <si>
    <t>※ＰＤＦダウンロード版は事前購入のみとなります。（閲覧専用で印刷はできません）</t>
    <rPh sb="10" eb="11">
      <t>バン</t>
    </rPh>
    <rPh sb="12" eb="14">
      <t>ジゼン</t>
    </rPh>
    <rPh sb="14" eb="16">
      <t>コウニュウ</t>
    </rPh>
    <rPh sb="25" eb="27">
      <t>エツラン</t>
    </rPh>
    <rPh sb="27" eb="29">
      <t>センヨウ</t>
    </rPh>
    <rPh sb="30" eb="32">
      <t>インサツ</t>
    </rPh>
    <phoneticPr fontId="3"/>
  </si>
  <si>
    <t>〒</t>
    <phoneticPr fontId="3"/>
  </si>
  <si>
    <t xml:space="preserve"> 
 所属先住所</t>
    <rPh sb="3" eb="6">
      <t>ショゾクサキ</t>
    </rPh>
    <rPh sb="6" eb="8">
      <t>ジュウショ</t>
    </rPh>
    <phoneticPr fontId="3"/>
  </si>
  <si>
    <t>　三菱UFJ銀行・日本橋支店　普通0014268</t>
    <rPh sb="15" eb="17">
      <t>フツウ</t>
    </rPh>
    <phoneticPr fontId="3"/>
  </si>
  <si>
    <t>　みずほ銀行・八重洲口支店　普通1007541　　</t>
    <rPh sb="14" eb="16">
      <t>フツウ</t>
    </rPh>
    <phoneticPr fontId="3"/>
  </si>
  <si>
    <t>　三井住友銀行・東京中央支店　普通3402812</t>
    <phoneticPr fontId="3"/>
  </si>
  <si>
    <t xml:space="preserve"> ＰＤＦダウンロード版</t>
    <rPh sb="10" eb="11">
      <t>バン</t>
    </rPh>
    <phoneticPr fontId="3"/>
  </si>
  <si>
    <t>要旨集：ＰＤＦダウンロード版</t>
    <rPh sb="0" eb="3">
      <t>ヨウシシュウ</t>
    </rPh>
    <phoneticPr fontId="3"/>
  </si>
  <si>
    <r>
      <t>要旨集：冊子版（</t>
    </r>
    <r>
      <rPr>
        <sz val="9"/>
        <rFont val="BIZ UDゴシック"/>
        <family val="3"/>
        <charset val="128"/>
      </rPr>
      <t>PDFダウンロード版付</t>
    </r>
    <r>
      <rPr>
        <sz val="10"/>
        <rFont val="BIZ UDゴシック"/>
        <family val="3"/>
        <charset val="128"/>
      </rPr>
      <t>）</t>
    </r>
    <rPh sb="0" eb="3">
      <t>ヨウシシュウ</t>
    </rPh>
    <rPh sb="18" eb="19">
      <t>ツキ</t>
    </rPh>
    <phoneticPr fontId="3"/>
  </si>
  <si>
    <t>2 お振込み後のご返金はいたしかねますのでご了承ください。</t>
    <phoneticPr fontId="3"/>
  </si>
  <si>
    <t>合　計　金　額(税込）</t>
    <rPh sb="0" eb="1">
      <t>ゴウ</t>
    </rPh>
    <rPh sb="2" eb="3">
      <t>ケイ</t>
    </rPh>
    <rPh sb="4" eb="5">
      <t>キン</t>
    </rPh>
    <rPh sb="6" eb="7">
      <t>ガク</t>
    </rPh>
    <rPh sb="8" eb="10">
      <t>ゼイコミ</t>
    </rPh>
    <phoneticPr fontId="3"/>
  </si>
  <si>
    <t>　所属部署　／　所属学部、学科</t>
    <rPh sb="1" eb="5">
      <t>ショゾクブショ</t>
    </rPh>
    <rPh sb="8" eb="10">
      <t>ショゾク</t>
    </rPh>
    <rPh sb="10" eb="12">
      <t>ガクブ</t>
    </rPh>
    <rPh sb="13" eb="15">
      <t>ガッカ</t>
    </rPh>
    <phoneticPr fontId="3"/>
  </si>
  <si>
    <t>こちらのフォーム
からもお申込み
いただけます。
（１名用）</t>
    <rPh sb="13" eb="15">
      <t>モウシコ</t>
    </rPh>
    <rPh sb="27" eb="29">
      <t>メイヨウ</t>
    </rPh>
    <phoneticPr fontId="3"/>
  </si>
  <si>
    <t>※Excelシートのまま送信してください。</t>
    <rPh sb="12" eb="14">
      <t>ソウシン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</si>
</sst>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35"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u/>
      <sz val="12"/>
      <color theme="10"/>
      <name val="BIZ UDゴシック"/>
      <family val="3"/>
      <charset val="128"/>
    </font>
    <font>
      <u/>
      <sz val="12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0070C0"/>
      <name val="BIZ UDゴシック"/>
      <family val="3"/>
      <charset val="128"/>
    </font>
    <font>
      <sz val="12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1"/>
      <color rgb="FFC0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0"/>
      <name val="HGP教科書体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BIZ UDPゴシック"/>
      <family val="3"/>
      <charset val="128"/>
    </font>
    <font>
      <sz val="11"/>
      <name val="ＭＳ ゴシック"/>
      <family val="3"/>
      <charset val="128"/>
    </font>
    <font>
      <b/>
      <u/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3">
    <xf numFmtId="0" fontId="0" fillId="0" borderId="0" xfId="0"/>
    <xf numFmtId="0" fontId="7" fillId="0" borderId="0" xfId="0" applyFont="1"/>
    <xf numFmtId="0" fontId="8" fillId="0" borderId="0" xfId="0" applyFont="1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9" fillId="0" borderId="0" xfId="0" applyFont="1"/>
    <xf numFmtId="0" fontId="4" fillId="0" borderId="0" xfId="0" applyFont="1" applyAlignment="1">
      <alignment vertical="center"/>
    </xf>
    <xf numFmtId="0" fontId="10" fillId="0" borderId="0" xfId="1" applyFont="1" applyProtection="1">
      <protection locked="0"/>
    </xf>
    <xf numFmtId="0" fontId="4" fillId="0" borderId="0" xfId="1" applyFont="1"/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2" borderId="30" xfId="0" applyFont="1" applyFill="1" applyBorder="1"/>
    <xf numFmtId="0" fontId="8" fillId="2" borderId="31" xfId="0" applyFont="1" applyFill="1" applyBorder="1"/>
    <xf numFmtId="0" fontId="8" fillId="2" borderId="45" xfId="0" applyFont="1" applyFill="1" applyBorder="1"/>
    <xf numFmtId="0" fontId="4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176" fontId="8" fillId="4" borderId="6" xfId="0" applyNumberFormat="1" applyFont="1" applyFill="1" applyBorder="1" applyAlignment="1">
      <alignment vertical="center"/>
    </xf>
    <xf numFmtId="0" fontId="5" fillId="0" borderId="0" xfId="0" applyFont="1" applyProtection="1">
      <protection locked="0"/>
    </xf>
    <xf numFmtId="0" fontId="5" fillId="0" borderId="0" xfId="0" applyFont="1"/>
    <xf numFmtId="0" fontId="20" fillId="0" borderId="0" xfId="0" applyFont="1" applyAlignment="1">
      <alignment horizontal="left" vertical="center"/>
    </xf>
    <xf numFmtId="0" fontId="6" fillId="0" borderId="0" xfId="0" applyFont="1"/>
    <xf numFmtId="0" fontId="8" fillId="3" borderId="6" xfId="0" applyFont="1" applyFill="1" applyBorder="1"/>
    <xf numFmtId="0" fontId="6" fillId="0" borderId="0" xfId="0" applyFont="1" applyProtection="1">
      <protection locked="0"/>
    </xf>
    <xf numFmtId="0" fontId="22" fillId="0" borderId="33" xfId="0" applyFont="1" applyBorder="1"/>
    <xf numFmtId="0" fontId="22" fillId="0" borderId="18" xfId="0" applyFont="1" applyBorder="1"/>
    <xf numFmtId="0" fontId="22" fillId="0" borderId="53" xfId="0" applyFont="1" applyBorder="1"/>
    <xf numFmtId="0" fontId="4" fillId="0" borderId="28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6" fillId="4" borderId="5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7" fillId="0" borderId="5" xfId="0" applyFont="1" applyBorder="1"/>
    <xf numFmtId="0" fontId="8" fillId="0" borderId="5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/>
    <xf numFmtId="0" fontId="8" fillId="0" borderId="3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39" xfId="0" applyFont="1" applyBorder="1" applyAlignment="1">
      <alignment horizontal="left" vertical="center"/>
    </xf>
    <xf numFmtId="0" fontId="7" fillId="0" borderId="18" xfId="0" applyFont="1" applyBorder="1"/>
    <xf numFmtId="0" fontId="22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9" fillId="0" borderId="0" xfId="0" applyFont="1"/>
    <xf numFmtId="0" fontId="31" fillId="0" borderId="27" xfId="0" applyFont="1" applyBorder="1" applyProtection="1">
      <protection locked="0"/>
    </xf>
    <xf numFmtId="0" fontId="31" fillId="0" borderId="28" xfId="0" applyFont="1" applyBorder="1" applyProtection="1">
      <protection locked="0"/>
    </xf>
    <xf numFmtId="0" fontId="32" fillId="0" borderId="56" xfId="0" applyFont="1" applyBorder="1" applyAlignment="1">
      <alignment vertical="center"/>
    </xf>
    <xf numFmtId="0" fontId="21" fillId="0" borderId="0" xfId="0" applyFont="1"/>
    <xf numFmtId="0" fontId="7" fillId="0" borderId="0" xfId="0" applyFont="1" applyAlignment="1">
      <alignment horizontal="center"/>
    </xf>
    <xf numFmtId="0" fontId="34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12" fillId="0" borderId="0" xfId="1" applyFont="1" applyBorder="1" applyAlignment="1" applyProtection="1">
      <alignment horizontal="left"/>
    </xf>
    <xf numFmtId="0" fontId="20" fillId="0" borderId="0" xfId="0" applyFont="1" applyAlignment="1">
      <alignment vertical="center"/>
    </xf>
    <xf numFmtId="0" fontId="14" fillId="2" borderId="20" xfId="0" applyFont="1" applyFill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23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25" fillId="0" borderId="57" xfId="0" applyFont="1" applyBorder="1" applyAlignment="1" applyProtection="1">
      <alignment horizontal="left" vertical="center"/>
      <protection locked="0"/>
    </xf>
    <xf numFmtId="0" fontId="33" fillId="0" borderId="57" xfId="0" applyFont="1" applyBorder="1" applyAlignment="1" applyProtection="1">
      <alignment horizontal="left" vertical="center"/>
      <protection locked="0"/>
    </xf>
    <xf numFmtId="0" fontId="33" fillId="0" borderId="58" xfId="0" applyFont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54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55" xfId="0" applyFont="1" applyFill="1" applyBorder="1" applyAlignment="1">
      <alignment horizontal="left" vertical="top" wrapText="1"/>
    </xf>
    <xf numFmtId="0" fontId="32" fillId="0" borderId="59" xfId="0" applyFont="1" applyBorder="1" applyAlignment="1" applyProtection="1">
      <alignment horizontal="left" vertical="center"/>
      <protection locked="0"/>
    </xf>
    <xf numFmtId="0" fontId="32" fillId="0" borderId="60" xfId="0" applyFont="1" applyBorder="1" applyAlignment="1" applyProtection="1">
      <alignment horizontal="left" vertical="center"/>
      <protection locked="0"/>
    </xf>
    <xf numFmtId="0" fontId="32" fillId="0" borderId="61" xfId="0" applyFont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6" fillId="0" borderId="42" xfId="0" applyFont="1" applyBorder="1" applyAlignment="1" applyProtection="1">
      <alignment horizontal="left" vertical="center"/>
      <protection locked="0"/>
    </xf>
    <xf numFmtId="0" fontId="26" fillId="0" borderId="41" xfId="0" applyFont="1" applyBorder="1" applyAlignment="1" applyProtection="1">
      <alignment horizontal="left" vertical="center"/>
      <protection locked="0"/>
    </xf>
    <xf numFmtId="0" fontId="26" fillId="0" borderId="43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30" fillId="0" borderId="27" xfId="0" applyFont="1" applyBorder="1" applyAlignment="1">
      <alignment horizontal="right" vertical="center"/>
    </xf>
    <xf numFmtId="0" fontId="30" fillId="0" borderId="28" xfId="0" applyFont="1" applyBorder="1" applyAlignment="1">
      <alignment horizontal="right" vertical="center"/>
    </xf>
    <xf numFmtId="0" fontId="30" fillId="0" borderId="46" xfId="0" applyFont="1" applyBorder="1" applyAlignment="1">
      <alignment horizontal="right" vertical="center"/>
    </xf>
    <xf numFmtId="0" fontId="1" fillId="0" borderId="44" xfId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6" fillId="0" borderId="49" xfId="0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1" fillId="0" borderId="31" xfId="1" applyBorder="1" applyAlignment="1" applyProtection="1">
      <alignment horizontal="left"/>
      <protection locked="0"/>
    </xf>
    <xf numFmtId="0" fontId="24" fillId="0" borderId="31" xfId="1" applyFont="1" applyBorder="1" applyAlignment="1" applyProtection="1">
      <alignment horizontal="left"/>
      <protection locked="0"/>
    </xf>
    <xf numFmtId="0" fontId="24" fillId="0" borderId="32" xfId="1" applyFont="1" applyBorder="1" applyAlignment="1" applyProtection="1">
      <alignment horizontal="left"/>
      <protection locked="0"/>
    </xf>
    <xf numFmtId="0" fontId="6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1" fillId="0" borderId="0" xfId="1" applyAlignment="1">
      <alignment horizontal="left"/>
    </xf>
    <xf numFmtId="0" fontId="10" fillId="0" borderId="0" xfId="1" applyFont="1" applyAlignment="1">
      <alignment horizontal="left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26" fillId="0" borderId="22" xfId="0" applyFont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5" fillId="0" borderId="1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14" xfId="0" applyFont="1" applyFill="1" applyBorder="1" applyAlignment="1">
      <alignment horizontal="center" vertical="center" textRotation="255" wrapText="1"/>
    </xf>
    <xf numFmtId="0" fontId="6" fillId="2" borderId="12" xfId="0" applyFont="1" applyFill="1" applyBorder="1" applyAlignment="1">
      <alignment horizontal="center" vertical="center" textRotation="255" wrapText="1"/>
    </xf>
    <xf numFmtId="0" fontId="16" fillId="0" borderId="7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8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9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10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2" borderId="19" xfId="0" applyFont="1" applyFill="1" applyBorder="1" applyAlignment="1">
      <alignment horizontal="right"/>
    </xf>
    <xf numFmtId="0" fontId="13" fillId="2" borderId="20" xfId="0" applyFont="1" applyFill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16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4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4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0" borderId="36" xfId="0" applyFont="1" applyBorder="1" applyAlignment="1">
      <alignment horizontal="right" vertical="center"/>
    </xf>
    <xf numFmtId="0" fontId="30" fillId="0" borderId="10" xfId="0" applyFont="1" applyBorder="1" applyAlignment="1">
      <alignment horizontal="right" vertical="center"/>
    </xf>
    <xf numFmtId="0" fontId="30" fillId="0" borderId="12" xfId="0" applyFont="1" applyBorder="1" applyAlignment="1">
      <alignment horizontal="right" vertical="center"/>
    </xf>
    <xf numFmtId="0" fontId="1" fillId="0" borderId="52" xfId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6" fillId="0" borderId="5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8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7" fontId="8" fillId="4" borderId="4" xfId="0" applyNumberFormat="1" applyFont="1" applyFill="1" applyBorder="1" applyAlignment="1" applyProtection="1">
      <alignment horizontal="center" vertical="center"/>
      <protection hidden="1"/>
    </xf>
    <xf numFmtId="177" fontId="8" fillId="4" borderId="5" xfId="0" applyNumberFormat="1" applyFont="1" applyFill="1" applyBorder="1" applyAlignment="1" applyProtection="1">
      <alignment horizontal="center" vertical="center"/>
      <protection hidden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7" fontId="8" fillId="3" borderId="4" xfId="0" applyNumberFormat="1" applyFont="1" applyFill="1" applyBorder="1" applyAlignment="1" applyProtection="1">
      <alignment horizontal="center"/>
      <protection hidden="1"/>
    </xf>
    <xf numFmtId="177" fontId="8" fillId="3" borderId="5" xfId="0" applyNumberFormat="1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ocs.google.com/forms/d/e/1FAIpQLSfTQuwLe7nc1NRka1NnElyTbeVBLy_o1gaWyXjQaZtz532wvw/viewform?usp=previe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123825</xdr:rowOff>
    </xdr:from>
    <xdr:to>
      <xdr:col>23</xdr:col>
      <xdr:colOff>352425</xdr:colOff>
      <xdr:row>4</xdr:row>
      <xdr:rowOff>209550</xdr:rowOff>
    </xdr:to>
    <xdr:pic>
      <xdr:nvPicPr>
        <xdr:cNvPr id="5" name="図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54294-7FCA-4050-2016-5AE537C89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333375"/>
          <a:ext cx="1057275" cy="1057275"/>
        </a:xfrm>
        <a:prstGeom prst="rect">
          <a:avLst/>
        </a:prstGeom>
      </xdr:spPr>
    </xdr:pic>
    <xdr:clientData/>
  </xdr:twoCellAnchor>
  <xdr:twoCellAnchor>
    <xdr:from>
      <xdr:col>18</xdr:col>
      <xdr:colOff>304800</xdr:colOff>
      <xdr:row>2</xdr:row>
      <xdr:rowOff>152400</xdr:rowOff>
    </xdr:from>
    <xdr:to>
      <xdr:col>19</xdr:col>
      <xdr:colOff>219075</xdr:colOff>
      <xdr:row>3</xdr:row>
      <xdr:rowOff>57150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8C26BA15-B721-A0DB-EF53-E1816496D7AE}"/>
            </a:ext>
          </a:extLst>
        </xdr:cNvPr>
        <xdr:cNvSpPr/>
      </xdr:nvSpPr>
      <xdr:spPr>
        <a:xfrm>
          <a:off x="5305425" y="876300"/>
          <a:ext cx="238125" cy="13335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ju-ken67@kaju-kyo.ecnet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1124-6A02-4CA0-A5E2-2C7AD701FA71}">
  <dimension ref="A1:AH41"/>
  <sheetViews>
    <sheetView showGridLines="0" tabSelected="1" zoomScaleNormal="100" zoomScaleSheetLayoutView="100" workbookViewId="0">
      <selection activeCell="H6" sqref="H6:X6"/>
    </sheetView>
  </sheetViews>
  <sheetFormatPr defaultColWidth="8.75" defaultRowHeight="13.5"/>
  <cols>
    <col min="1" max="8" width="3.25" style="1" customWidth="1"/>
    <col min="9" max="12" width="4.25" style="1" customWidth="1"/>
    <col min="13" max="13" width="4" style="1" customWidth="1"/>
    <col min="14" max="15" width="3.375" style="1" customWidth="1"/>
    <col min="16" max="16" width="4.25" style="1" customWidth="1"/>
    <col min="17" max="17" width="3.375" style="1" customWidth="1"/>
    <col min="18" max="20" width="4.25" style="1" customWidth="1"/>
    <col min="21" max="21" width="2.5" style="1" customWidth="1"/>
    <col min="22" max="22" width="2.25" style="1" customWidth="1"/>
    <col min="23" max="23" width="2.875" style="1" customWidth="1"/>
    <col min="24" max="24" width="5" style="1" customWidth="1"/>
    <col min="25" max="16384" width="8.75" style="1"/>
  </cols>
  <sheetData>
    <row r="1" spans="1:31" ht="16.5">
      <c r="B1" s="60" t="s">
        <v>25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3" t="s">
        <v>15</v>
      </c>
      <c r="T1" s="60"/>
      <c r="U1" s="53"/>
      <c r="V1" s="3" t="s">
        <v>14</v>
      </c>
      <c r="W1" s="53"/>
      <c r="X1" s="3" t="s">
        <v>13</v>
      </c>
    </row>
    <row r="2" spans="1:31" ht="40.5" customHeight="1">
      <c r="A2" s="2"/>
      <c r="B2" s="62" t="s">
        <v>58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3" t="s">
        <v>57</v>
      </c>
      <c r="R2" s="73"/>
      <c r="S2" s="73"/>
      <c r="T2" s="73"/>
      <c r="U2" s="55"/>
      <c r="W2" s="54"/>
      <c r="AC2" s="61"/>
    </row>
    <row r="3" spans="1:31" s="5" customFormat="1" ht="18" customHeight="1">
      <c r="A3" s="3"/>
      <c r="B3" s="129" t="s">
        <v>7</v>
      </c>
      <c r="C3" s="129"/>
      <c r="D3" s="129"/>
      <c r="E3" s="129"/>
      <c r="F3" s="129"/>
      <c r="G3" s="129"/>
      <c r="H3" s="129"/>
      <c r="I3" s="129"/>
      <c r="J3" s="129"/>
      <c r="K3" s="129"/>
      <c r="M3" s="6" t="s">
        <v>0</v>
      </c>
      <c r="N3" s="4"/>
      <c r="O3" s="7"/>
      <c r="P3" s="4"/>
      <c r="Q3" s="73"/>
      <c r="R3" s="73"/>
      <c r="S3" s="73"/>
      <c r="T3" s="73"/>
      <c r="U3" s="4"/>
      <c r="V3" s="4"/>
      <c r="W3" s="4"/>
      <c r="X3" s="4"/>
    </row>
    <row r="4" spans="1:31" s="5" customFormat="1" ht="18" customHeight="1">
      <c r="A4" s="3"/>
      <c r="B4" s="8" t="s">
        <v>1</v>
      </c>
      <c r="C4" s="3"/>
      <c r="D4" s="3"/>
      <c r="E4" s="130" t="s">
        <v>16</v>
      </c>
      <c r="F4" s="131"/>
      <c r="G4" s="131"/>
      <c r="H4" s="131"/>
      <c r="I4" s="131"/>
      <c r="J4" s="131"/>
      <c r="K4" s="131"/>
      <c r="L4" s="131"/>
      <c r="M4" s="131"/>
      <c r="N4" s="9"/>
      <c r="O4" s="10"/>
      <c r="P4" s="11"/>
      <c r="Q4" s="73"/>
      <c r="R4" s="73"/>
      <c r="S4" s="73"/>
      <c r="T4" s="73"/>
      <c r="U4" s="4"/>
      <c r="V4" s="4"/>
      <c r="W4" s="4"/>
      <c r="X4" s="4"/>
      <c r="AB4" s="12"/>
    </row>
    <row r="5" spans="1:31" s="5" customFormat="1" ht="18" customHeight="1" thickBot="1">
      <c r="A5" s="3"/>
      <c r="B5" s="36" t="s">
        <v>35</v>
      </c>
      <c r="C5" s="3"/>
      <c r="D5" s="3"/>
      <c r="F5" s="13"/>
      <c r="G5" s="13"/>
      <c r="H5" s="13"/>
      <c r="I5" s="13"/>
      <c r="J5" s="13"/>
      <c r="K5" s="13"/>
      <c r="L5" s="13"/>
      <c r="N5" s="14"/>
      <c r="O5" s="14"/>
      <c r="P5" s="15"/>
      <c r="Q5" s="74"/>
      <c r="R5" s="74"/>
      <c r="S5" s="74"/>
      <c r="T5" s="74"/>
      <c r="U5" s="3"/>
      <c r="V5" s="3"/>
      <c r="W5" s="3"/>
      <c r="X5" s="3"/>
      <c r="AE5" s="56"/>
    </row>
    <row r="6" spans="1:31" ht="24" customHeight="1" thickTop="1">
      <c r="A6" s="16"/>
      <c r="B6" s="132" t="s">
        <v>42</v>
      </c>
      <c r="C6" s="133"/>
      <c r="D6" s="133"/>
      <c r="E6" s="133"/>
      <c r="F6" s="133"/>
      <c r="G6" s="134"/>
      <c r="H6" s="135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/>
    </row>
    <row r="7" spans="1:31" ht="24" customHeight="1">
      <c r="A7" s="16"/>
      <c r="B7" s="75" t="s">
        <v>43</v>
      </c>
      <c r="C7" s="76"/>
      <c r="D7" s="76"/>
      <c r="E7" s="76"/>
      <c r="F7" s="76"/>
      <c r="G7" s="77"/>
      <c r="H7" s="99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38"/>
    </row>
    <row r="8" spans="1:31" ht="24" customHeight="1">
      <c r="A8" s="16"/>
      <c r="B8" s="81" t="s">
        <v>47</v>
      </c>
      <c r="C8" s="82"/>
      <c r="D8" s="82"/>
      <c r="E8" s="82"/>
      <c r="F8" s="82"/>
      <c r="G8" s="83"/>
      <c r="H8" s="59" t="s">
        <v>46</v>
      </c>
      <c r="I8" s="78"/>
      <c r="J8" s="78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80"/>
    </row>
    <row r="9" spans="1:31" ht="24" customHeight="1">
      <c r="A9" s="16"/>
      <c r="B9" s="84"/>
      <c r="C9" s="85"/>
      <c r="D9" s="85"/>
      <c r="E9" s="85"/>
      <c r="F9" s="85"/>
      <c r="G9" s="86"/>
      <c r="H9" s="87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</row>
    <row r="10" spans="1:31" ht="24" customHeight="1">
      <c r="A10" s="16"/>
      <c r="B10" s="107" t="s">
        <v>5</v>
      </c>
      <c r="C10" s="108"/>
      <c r="D10" s="109"/>
      <c r="E10" s="113" t="s">
        <v>27</v>
      </c>
      <c r="F10" s="114"/>
      <c r="G10" s="115"/>
      <c r="H10" s="99"/>
      <c r="I10" s="100"/>
      <c r="J10" s="100"/>
      <c r="K10" s="100"/>
      <c r="L10" s="100"/>
      <c r="M10" s="100"/>
      <c r="N10" s="100"/>
      <c r="O10" s="100"/>
      <c r="P10" s="100"/>
      <c r="Q10" s="100"/>
      <c r="R10" s="139" t="s">
        <v>2</v>
      </c>
      <c r="S10" s="140"/>
      <c r="T10" s="141"/>
      <c r="U10" s="141"/>
      <c r="V10" s="141"/>
      <c r="W10" s="141"/>
      <c r="X10" s="142"/>
    </row>
    <row r="11" spans="1:31" ht="24" customHeight="1" thickBot="1">
      <c r="A11" s="16"/>
      <c r="B11" s="110"/>
      <c r="C11" s="111"/>
      <c r="D11" s="112"/>
      <c r="E11" s="17" t="s">
        <v>28</v>
      </c>
      <c r="F11" s="18"/>
      <c r="G11" s="19"/>
      <c r="H11" s="125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7"/>
    </row>
    <row r="12" spans="1:31" ht="10.5" customHeight="1" thickTop="1" thickBot="1">
      <c r="A12" s="16"/>
      <c r="B12" s="63"/>
      <c r="C12" s="63"/>
      <c r="D12" s="63"/>
      <c r="E12" s="16"/>
      <c r="F12" s="16"/>
      <c r="G12" s="16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3" spans="1:31" ht="15.75" thickTop="1" thickBot="1">
      <c r="A13" s="16"/>
      <c r="B13" s="3" t="s">
        <v>4</v>
      </c>
      <c r="C13" s="16"/>
      <c r="D13" s="16"/>
      <c r="E13" s="16"/>
      <c r="F13" s="6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58" t="s">
        <v>32</v>
      </c>
      <c r="S13" s="159"/>
      <c r="T13" s="159"/>
      <c r="U13" s="159"/>
      <c r="V13" s="159"/>
      <c r="W13" s="66" t="b">
        <v>1</v>
      </c>
      <c r="X13" s="67"/>
    </row>
    <row r="14" spans="1:31" ht="18" customHeight="1" thickTop="1">
      <c r="A14" s="16"/>
      <c r="B14" s="116" t="s">
        <v>3</v>
      </c>
      <c r="C14" s="117"/>
      <c r="D14" s="117"/>
      <c r="E14" s="117"/>
      <c r="F14" s="117"/>
      <c r="G14" s="118"/>
      <c r="H14" s="90" t="s">
        <v>56</v>
      </c>
      <c r="I14" s="91"/>
      <c r="J14" s="91"/>
      <c r="K14" s="91"/>
      <c r="L14" s="91"/>
      <c r="M14" s="91"/>
      <c r="N14" s="91"/>
      <c r="O14" s="91"/>
      <c r="P14" s="91"/>
      <c r="Q14" s="92"/>
      <c r="R14" s="152" t="s">
        <v>31</v>
      </c>
      <c r="S14" s="148" t="s">
        <v>18</v>
      </c>
      <c r="T14" s="149"/>
      <c r="U14" s="143" t="s">
        <v>17</v>
      </c>
      <c r="V14" s="144"/>
      <c r="W14" s="144"/>
      <c r="X14" s="145"/>
    </row>
    <row r="15" spans="1:31" ht="18" customHeight="1" thickBot="1">
      <c r="A15" s="16"/>
      <c r="B15" s="119"/>
      <c r="C15" s="120"/>
      <c r="D15" s="120"/>
      <c r="E15" s="120"/>
      <c r="F15" s="120"/>
      <c r="G15" s="121"/>
      <c r="H15" s="93"/>
      <c r="I15" s="94"/>
      <c r="J15" s="94"/>
      <c r="K15" s="94"/>
      <c r="L15" s="94"/>
      <c r="M15" s="94"/>
      <c r="N15" s="94"/>
      <c r="O15" s="94"/>
      <c r="P15" s="94"/>
      <c r="Q15" s="95"/>
      <c r="R15" s="153"/>
      <c r="S15" s="37" t="s">
        <v>19</v>
      </c>
      <c r="T15" s="38" t="s">
        <v>20</v>
      </c>
      <c r="U15" s="146"/>
      <c r="V15" s="120"/>
      <c r="W15" s="120"/>
      <c r="X15" s="147"/>
    </row>
    <row r="16" spans="1:31" ht="24.75" customHeight="1">
      <c r="A16" s="16"/>
      <c r="B16" s="122"/>
      <c r="C16" s="123"/>
      <c r="D16" s="123"/>
      <c r="E16" s="123"/>
      <c r="F16" s="123"/>
      <c r="G16" s="124"/>
      <c r="H16" s="96"/>
      <c r="I16" s="97"/>
      <c r="J16" s="97"/>
      <c r="K16" s="97"/>
      <c r="L16" s="97"/>
      <c r="M16" s="97"/>
      <c r="N16" s="97"/>
      <c r="O16" s="97"/>
      <c r="P16" s="97"/>
      <c r="Q16" s="98"/>
      <c r="R16" s="150" t="b">
        <v>0</v>
      </c>
      <c r="S16" s="169" t="b">
        <v>0</v>
      </c>
      <c r="T16" s="150" t="b">
        <v>0</v>
      </c>
      <c r="U16" s="154" t="b">
        <v>0</v>
      </c>
      <c r="V16" s="155"/>
      <c r="W16" s="160" t="s">
        <v>6</v>
      </c>
      <c r="X16" s="161"/>
    </row>
    <row r="17" spans="1:34" ht="15.75" customHeight="1" thickBot="1">
      <c r="A17" s="16"/>
      <c r="B17" s="171" t="s">
        <v>29</v>
      </c>
      <c r="C17" s="172"/>
      <c r="D17" s="172"/>
      <c r="E17" s="172"/>
      <c r="F17" s="172"/>
      <c r="G17" s="173"/>
      <c r="H17" s="174"/>
      <c r="I17" s="175"/>
      <c r="J17" s="175"/>
      <c r="K17" s="175"/>
      <c r="L17" s="175"/>
      <c r="M17" s="175"/>
      <c r="N17" s="175"/>
      <c r="O17" s="175"/>
      <c r="P17" s="175"/>
      <c r="Q17" s="176"/>
      <c r="R17" s="151"/>
      <c r="S17" s="177"/>
      <c r="T17" s="151"/>
      <c r="U17" s="156"/>
      <c r="V17" s="157"/>
      <c r="W17" s="162"/>
      <c r="X17" s="163"/>
    </row>
    <row r="18" spans="1:34" ht="24.75" customHeight="1">
      <c r="A18" s="16"/>
      <c r="B18" s="122"/>
      <c r="C18" s="123"/>
      <c r="D18" s="123"/>
      <c r="E18" s="123"/>
      <c r="F18" s="123"/>
      <c r="G18" s="124"/>
      <c r="H18" s="96"/>
      <c r="I18" s="97"/>
      <c r="J18" s="97"/>
      <c r="K18" s="97"/>
      <c r="L18" s="97"/>
      <c r="M18" s="97"/>
      <c r="N18" s="97"/>
      <c r="O18" s="97"/>
      <c r="P18" s="97"/>
      <c r="Q18" s="98"/>
      <c r="R18" s="150" t="b">
        <v>0</v>
      </c>
      <c r="S18" s="167" t="b">
        <v>0</v>
      </c>
      <c r="T18" s="164" t="b">
        <v>0</v>
      </c>
      <c r="U18" s="165" t="b">
        <v>0</v>
      </c>
      <c r="V18" s="166"/>
      <c r="W18" s="160" t="s">
        <v>6</v>
      </c>
      <c r="X18" s="161"/>
    </row>
    <row r="19" spans="1:34" ht="18" customHeight="1" thickBot="1">
      <c r="A19" s="16"/>
      <c r="B19" s="171" t="s">
        <v>29</v>
      </c>
      <c r="C19" s="172"/>
      <c r="D19" s="172"/>
      <c r="E19" s="172"/>
      <c r="F19" s="172"/>
      <c r="G19" s="173"/>
      <c r="H19" s="174"/>
      <c r="I19" s="175"/>
      <c r="J19" s="175"/>
      <c r="K19" s="175"/>
      <c r="L19" s="175"/>
      <c r="M19" s="175"/>
      <c r="N19" s="175"/>
      <c r="O19" s="175"/>
      <c r="P19" s="175"/>
      <c r="Q19" s="176"/>
      <c r="R19" s="151"/>
      <c r="S19" s="167"/>
      <c r="T19" s="164"/>
      <c r="U19" s="165"/>
      <c r="V19" s="166"/>
      <c r="W19" s="162"/>
      <c r="X19" s="163"/>
    </row>
    <row r="20" spans="1:34" ht="24.75" customHeight="1">
      <c r="A20" s="16"/>
      <c r="B20" s="178"/>
      <c r="C20" s="179"/>
      <c r="D20" s="179"/>
      <c r="E20" s="179"/>
      <c r="F20" s="179"/>
      <c r="G20" s="180"/>
      <c r="H20" s="96"/>
      <c r="I20" s="97"/>
      <c r="J20" s="97"/>
      <c r="K20" s="97"/>
      <c r="L20" s="97"/>
      <c r="M20" s="97"/>
      <c r="N20" s="97"/>
      <c r="O20" s="97"/>
      <c r="P20" s="97"/>
      <c r="Q20" s="98"/>
      <c r="R20" s="164" t="b">
        <v>0</v>
      </c>
      <c r="S20" s="169" t="b">
        <v>0</v>
      </c>
      <c r="T20" s="150" t="b">
        <v>0</v>
      </c>
      <c r="U20" s="154" t="b">
        <v>0</v>
      </c>
      <c r="V20" s="155"/>
      <c r="W20" s="160" t="s">
        <v>6</v>
      </c>
      <c r="X20" s="161"/>
    </row>
    <row r="21" spans="1:34" ht="17.25" customHeight="1" thickBot="1">
      <c r="A21" s="16"/>
      <c r="B21" s="101" t="s">
        <v>29</v>
      </c>
      <c r="C21" s="102"/>
      <c r="D21" s="102"/>
      <c r="E21" s="102"/>
      <c r="F21" s="102"/>
      <c r="G21" s="103"/>
      <c r="H21" s="104"/>
      <c r="I21" s="105"/>
      <c r="J21" s="105"/>
      <c r="K21" s="105"/>
      <c r="L21" s="105"/>
      <c r="M21" s="105"/>
      <c r="N21" s="105"/>
      <c r="O21" s="105"/>
      <c r="P21" s="105"/>
      <c r="Q21" s="106"/>
      <c r="R21" s="168"/>
      <c r="S21" s="170"/>
      <c r="T21" s="168"/>
      <c r="U21" s="181"/>
      <c r="V21" s="182"/>
      <c r="W21" s="185"/>
      <c r="X21" s="186"/>
    </row>
    <row r="22" spans="1:34" ht="12.75" customHeight="1" thickTop="1">
      <c r="A22" s="16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S22" s="68"/>
      <c r="T22" s="68"/>
      <c r="U22" s="68"/>
      <c r="V22" s="68"/>
      <c r="W22" s="68"/>
      <c r="X22" s="68"/>
    </row>
    <row r="23" spans="1:34" ht="18.75" customHeight="1" thickBot="1">
      <c r="A23" s="16"/>
      <c r="B23" s="20" t="s">
        <v>30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S23" s="68"/>
      <c r="T23" s="68"/>
      <c r="U23" s="68"/>
      <c r="V23" s="68"/>
      <c r="W23" s="68"/>
      <c r="X23" s="68"/>
    </row>
    <row r="24" spans="1:34" ht="28.5" customHeight="1" thickTop="1">
      <c r="A24" s="16"/>
      <c r="B24" s="189" t="s">
        <v>44</v>
      </c>
      <c r="C24" s="189"/>
      <c r="D24" s="189"/>
      <c r="E24" s="189"/>
      <c r="F24" s="189"/>
      <c r="G24" s="189"/>
      <c r="H24" s="189"/>
      <c r="I24" s="189"/>
      <c r="J24" s="39" t="s">
        <v>37</v>
      </c>
      <c r="K24" s="39"/>
      <c r="L24" s="39"/>
      <c r="M24" s="39"/>
      <c r="N24" s="39"/>
      <c r="O24" s="39"/>
      <c r="P24" s="39"/>
      <c r="Q24" s="39"/>
      <c r="R24" s="40"/>
      <c r="S24" s="41"/>
      <c r="T24" s="41"/>
      <c r="U24" s="42" t="s">
        <v>23</v>
      </c>
      <c r="V24" s="183"/>
      <c r="W24" s="183"/>
      <c r="X24" s="43" t="s">
        <v>24</v>
      </c>
    </row>
    <row r="25" spans="1:34" ht="27.75" customHeight="1" thickBot="1">
      <c r="A25" s="16"/>
      <c r="B25" s="190" t="s">
        <v>51</v>
      </c>
      <c r="C25" s="190"/>
      <c r="D25" s="190"/>
      <c r="E25" s="190"/>
      <c r="F25" s="190"/>
      <c r="G25" s="190"/>
      <c r="H25" s="190"/>
      <c r="I25" s="190"/>
      <c r="J25" s="44" t="s">
        <v>33</v>
      </c>
      <c r="K25" s="44"/>
      <c r="L25" s="44"/>
      <c r="M25" s="44"/>
      <c r="N25" s="44"/>
      <c r="O25" s="44"/>
      <c r="P25" s="44"/>
      <c r="Q25" s="44"/>
      <c r="R25" s="45"/>
      <c r="S25" s="46"/>
      <c r="T25" s="41"/>
      <c r="U25" s="47" t="s">
        <v>22</v>
      </c>
      <c r="V25" s="184"/>
      <c r="W25" s="184"/>
      <c r="X25" s="48" t="s">
        <v>24</v>
      </c>
    </row>
    <row r="26" spans="1:34" ht="15" customHeight="1" thickTop="1">
      <c r="A26" s="16"/>
      <c r="B26" s="69" t="s">
        <v>45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S26" s="68"/>
      <c r="T26" s="68"/>
      <c r="U26" s="68"/>
      <c r="V26" s="68"/>
      <c r="W26" s="68"/>
      <c r="X26" s="68"/>
    </row>
    <row r="27" spans="1:34" ht="15" customHeight="1">
      <c r="A27" s="16"/>
      <c r="B27" s="69" t="s">
        <v>41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S27" s="68"/>
      <c r="T27" s="68"/>
      <c r="U27" s="68"/>
      <c r="V27" s="68"/>
      <c r="W27" s="68"/>
      <c r="X27" s="68"/>
    </row>
    <row r="28" spans="1:34" ht="29.25" customHeight="1">
      <c r="A28" s="16"/>
      <c r="B28" s="70" t="s">
        <v>34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S28" s="68"/>
      <c r="T28" s="68"/>
      <c r="U28" s="68"/>
      <c r="V28" s="68"/>
      <c r="W28" s="68"/>
      <c r="X28" s="68"/>
      <c r="AH28" s="1">
        <v>4</v>
      </c>
    </row>
    <row r="29" spans="1:34" ht="19.5" customHeight="1">
      <c r="A29" s="16"/>
      <c r="B29" s="128" t="s">
        <v>40</v>
      </c>
      <c r="C29" s="128"/>
      <c r="D29" s="128"/>
      <c r="E29" s="128"/>
      <c r="F29" s="128"/>
      <c r="G29" s="191" t="s">
        <v>26</v>
      </c>
      <c r="H29" s="192"/>
      <c r="I29" s="192"/>
      <c r="J29" s="34">
        <f>COUNTIFS(R16:R21,FALSE,T16:T21,TRUE)</f>
        <v>0</v>
      </c>
      <c r="K29" s="35" t="s">
        <v>8</v>
      </c>
      <c r="L29" s="187">
        <f>J29*2000</f>
        <v>0</v>
      </c>
      <c r="M29" s="188"/>
      <c r="N29" s="22" t="s">
        <v>11</v>
      </c>
      <c r="O29" s="71" t="s">
        <v>21</v>
      </c>
      <c r="Q29" s="72"/>
      <c r="R29" s="72"/>
      <c r="S29" s="72"/>
      <c r="T29" s="72"/>
      <c r="U29" s="68"/>
      <c r="V29" s="68"/>
      <c r="W29" s="68"/>
    </row>
    <row r="30" spans="1:34" ht="19.5" customHeight="1">
      <c r="A30" s="16"/>
      <c r="B30" s="128" t="s">
        <v>9</v>
      </c>
      <c r="C30" s="128"/>
      <c r="D30" s="128"/>
      <c r="E30" s="128"/>
      <c r="F30" s="128"/>
      <c r="G30" s="191" t="s">
        <v>10</v>
      </c>
      <c r="H30" s="192"/>
      <c r="I30" s="192"/>
      <c r="J30" s="34">
        <f>COUNTIF(U16:V21,TRUE)</f>
        <v>0</v>
      </c>
      <c r="K30" s="35" t="s">
        <v>8</v>
      </c>
      <c r="L30" s="187">
        <f>J30*5000</f>
        <v>0</v>
      </c>
      <c r="M30" s="188"/>
      <c r="N30" s="22" t="s">
        <v>11</v>
      </c>
      <c r="P30" s="65"/>
      <c r="R30" s="24"/>
      <c r="S30" s="24"/>
      <c r="T30" s="24"/>
      <c r="U30" s="24"/>
      <c r="V30" s="24"/>
      <c r="W30" s="24"/>
      <c r="X30" s="24"/>
    </row>
    <row r="31" spans="1:34" ht="19.5" customHeight="1" thickBot="1">
      <c r="A31" s="16"/>
      <c r="B31" s="193" t="s">
        <v>53</v>
      </c>
      <c r="C31" s="194"/>
      <c r="D31" s="194"/>
      <c r="E31" s="194"/>
      <c r="F31" s="194"/>
      <c r="G31" s="194"/>
      <c r="H31" s="194"/>
      <c r="I31" s="194"/>
      <c r="J31" s="194"/>
      <c r="K31" s="195"/>
      <c r="L31" s="187">
        <f>IF(COUNTIF(R16:R20,TRUE)&gt;0,0,V24*2000)</f>
        <v>0</v>
      </c>
      <c r="M31" s="188"/>
      <c r="N31" s="22" t="s">
        <v>11</v>
      </c>
      <c r="P31" s="65"/>
      <c r="R31" s="24"/>
      <c r="S31" s="24"/>
      <c r="T31" s="24"/>
      <c r="U31" s="24"/>
      <c r="V31" s="24"/>
      <c r="W31" s="24"/>
      <c r="X31" s="24"/>
    </row>
    <row r="32" spans="1:34" ht="19.5" customHeight="1" thickTop="1">
      <c r="A32" s="16"/>
      <c r="B32" s="193" t="s">
        <v>52</v>
      </c>
      <c r="C32" s="194"/>
      <c r="D32" s="194"/>
      <c r="E32" s="194"/>
      <c r="F32" s="194"/>
      <c r="G32" s="194"/>
      <c r="H32" s="194"/>
      <c r="I32" s="194"/>
      <c r="J32" s="194"/>
      <c r="K32" s="195"/>
      <c r="L32" s="187">
        <f>V25*1000</f>
        <v>0</v>
      </c>
      <c r="M32" s="188"/>
      <c r="N32" s="22" t="s">
        <v>11</v>
      </c>
      <c r="P32" s="29" t="s">
        <v>39</v>
      </c>
      <c r="Q32" s="49"/>
      <c r="R32" s="30"/>
      <c r="S32" s="31"/>
      <c r="T32" s="9"/>
      <c r="U32" s="23"/>
      <c r="V32" s="23"/>
      <c r="W32" s="23"/>
      <c r="X32" s="23"/>
    </row>
    <row r="33" spans="1:24" ht="19.5" customHeight="1" thickBot="1">
      <c r="A33" s="16"/>
      <c r="B33" s="200" t="s">
        <v>55</v>
      </c>
      <c r="C33" s="201"/>
      <c r="D33" s="201"/>
      <c r="E33" s="201"/>
      <c r="F33" s="201"/>
      <c r="G33" s="201"/>
      <c r="H33" s="201"/>
      <c r="I33" s="201"/>
      <c r="J33" s="201"/>
      <c r="K33" s="202"/>
      <c r="L33" s="198">
        <f>SUM(L29:N32)</f>
        <v>0</v>
      </c>
      <c r="M33" s="199"/>
      <c r="N33" s="27" t="s">
        <v>11</v>
      </c>
      <c r="P33" s="57"/>
      <c r="Q33" s="32" t="s">
        <v>14</v>
      </c>
      <c r="R33" s="58"/>
      <c r="S33" s="33" t="s">
        <v>13</v>
      </c>
      <c r="T33" s="9"/>
      <c r="U33" s="50"/>
      <c r="V33" s="51"/>
      <c r="W33" s="9"/>
      <c r="X33" s="52"/>
    </row>
    <row r="34" spans="1:24" ht="7.5" customHeight="1" thickTop="1">
      <c r="A34" s="16"/>
      <c r="C34" s="16"/>
      <c r="D34" s="24"/>
      <c r="E34" s="16"/>
      <c r="F34" s="16"/>
      <c r="G34" s="16"/>
      <c r="H34" s="16"/>
      <c r="I34" s="16"/>
      <c r="J34" s="16"/>
      <c r="K34" s="16"/>
      <c r="L34" s="16"/>
      <c r="M34" s="16"/>
      <c r="N34" s="2"/>
      <c r="O34" s="2"/>
      <c r="P34" s="2"/>
      <c r="Q34" s="25"/>
      <c r="R34" s="2"/>
      <c r="S34" s="2"/>
      <c r="T34" s="2"/>
      <c r="U34" s="21"/>
      <c r="V34" s="21"/>
      <c r="W34" s="21"/>
      <c r="X34" s="21"/>
    </row>
    <row r="35" spans="1:24" ht="15.75" customHeight="1">
      <c r="A35" s="16"/>
      <c r="B35" s="26" t="s">
        <v>38</v>
      </c>
      <c r="D35" s="24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15.75" customHeight="1">
      <c r="A36" s="16"/>
      <c r="B36" s="26" t="s">
        <v>54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22.5" customHeight="1">
      <c r="B37" s="197" t="s">
        <v>12</v>
      </c>
      <c r="C37" s="197"/>
      <c r="D37" s="197"/>
      <c r="E37" s="196" t="s">
        <v>36</v>
      </c>
      <c r="F37" s="196"/>
      <c r="G37" s="196"/>
      <c r="H37" s="196"/>
      <c r="I37" s="196"/>
      <c r="J37" s="196"/>
      <c r="K37" s="196"/>
      <c r="L37" s="196"/>
      <c r="M37" s="28"/>
      <c r="N37" s="2"/>
      <c r="O37" s="28"/>
      <c r="P37" s="2"/>
      <c r="Q37" s="2"/>
      <c r="R37" s="2"/>
      <c r="S37" s="2"/>
      <c r="T37" s="2"/>
      <c r="U37" s="2"/>
      <c r="V37" s="2"/>
      <c r="W37" s="2"/>
      <c r="X37" s="2"/>
    </row>
    <row r="38" spans="1:24" s="24" customFormat="1" ht="17.25" customHeight="1">
      <c r="A38" s="26"/>
      <c r="B38" s="196" t="s">
        <v>48</v>
      </c>
      <c r="C38" s="196"/>
      <c r="D38" s="196"/>
      <c r="E38" s="196"/>
      <c r="F38" s="196"/>
      <c r="G38" s="196"/>
      <c r="H38" s="196"/>
      <c r="I38" s="196"/>
      <c r="J38" s="196"/>
      <c r="K38" s="196"/>
      <c r="L38" s="26"/>
      <c r="M38" s="28"/>
      <c r="N38" s="53"/>
      <c r="O38" s="4"/>
      <c r="P38" s="53"/>
      <c r="Q38" s="4"/>
      <c r="R38" s="28"/>
      <c r="S38" s="28"/>
      <c r="T38" s="28"/>
      <c r="U38" s="28"/>
      <c r="V38" s="28"/>
      <c r="W38" s="28"/>
      <c r="X38" s="28"/>
    </row>
    <row r="39" spans="1:24">
      <c r="A39" s="16"/>
      <c r="B39" s="196" t="s">
        <v>49</v>
      </c>
      <c r="C39" s="196"/>
      <c r="D39" s="196"/>
      <c r="E39" s="196"/>
      <c r="F39" s="196"/>
      <c r="G39" s="196"/>
      <c r="H39" s="196"/>
      <c r="I39" s="196"/>
      <c r="J39" s="196"/>
      <c r="K39" s="196"/>
      <c r="L39" s="26"/>
      <c r="M39" s="28"/>
      <c r="N39" s="28"/>
      <c r="O39" s="28"/>
      <c r="P39" s="2"/>
      <c r="Q39" s="2"/>
      <c r="R39" s="2"/>
      <c r="S39" s="2"/>
      <c r="T39" s="2"/>
      <c r="U39" s="2"/>
      <c r="V39" s="2"/>
      <c r="W39" s="2"/>
      <c r="X39" s="2"/>
    </row>
    <row r="40" spans="1:24">
      <c r="A40" s="16"/>
      <c r="B40" s="196" t="s">
        <v>50</v>
      </c>
      <c r="C40" s="196"/>
      <c r="D40" s="196"/>
      <c r="E40" s="196"/>
      <c r="F40" s="196"/>
      <c r="G40" s="196"/>
      <c r="H40" s="196"/>
      <c r="I40" s="196"/>
      <c r="J40" s="196"/>
      <c r="K40" s="196"/>
      <c r="L40" s="26"/>
      <c r="M40" s="28"/>
      <c r="N40" s="28"/>
      <c r="O40" s="28"/>
      <c r="P40" s="2"/>
      <c r="Q40" s="2"/>
      <c r="R40" s="2"/>
      <c r="S40" s="2"/>
      <c r="T40" s="2"/>
      <c r="U40" s="2"/>
      <c r="V40" s="2"/>
      <c r="W40" s="2"/>
      <c r="X40" s="2"/>
    </row>
    <row r="41" spans="1:24">
      <c r="M41" s="16"/>
      <c r="N41" s="16"/>
      <c r="O41" s="16"/>
      <c r="P41" s="16"/>
      <c r="Q41" s="16"/>
      <c r="R41" s="2"/>
      <c r="S41" s="2"/>
      <c r="T41" s="2"/>
      <c r="U41" s="2"/>
      <c r="V41" s="2"/>
      <c r="W41" s="2"/>
      <c r="X41" s="2"/>
    </row>
  </sheetData>
  <sheetProtection algorithmName="SHA-512" hashValue="iwOVf5pRRZSA4wu0cMdOrZ43+/sH+IhuAGGHEmv8RSoKwkekBA0axFHWD7F4fql9Ci2657Ey2UVDFqgAbhMeug==" saltValue="y4COUrc/H6yfYxhRbGsFoA==" spinCount="100000" sheet="1" objects="1" scenarios="1" selectLockedCells="1"/>
  <mergeCells count="71">
    <mergeCell ref="L33:M33"/>
    <mergeCell ref="B33:K33"/>
    <mergeCell ref="B40:K40"/>
    <mergeCell ref="B38:K38"/>
    <mergeCell ref="B39:K39"/>
    <mergeCell ref="B37:D37"/>
    <mergeCell ref="E37:L37"/>
    <mergeCell ref="L29:M29"/>
    <mergeCell ref="L30:M30"/>
    <mergeCell ref="L31:M31"/>
    <mergeCell ref="L32:M32"/>
    <mergeCell ref="H20:Q20"/>
    <mergeCell ref="B24:I24"/>
    <mergeCell ref="B25:I25"/>
    <mergeCell ref="B30:F30"/>
    <mergeCell ref="G29:I29"/>
    <mergeCell ref="G30:I30"/>
    <mergeCell ref="B31:K31"/>
    <mergeCell ref="B32:K32"/>
    <mergeCell ref="T20:T21"/>
    <mergeCell ref="U20:V21"/>
    <mergeCell ref="V24:W24"/>
    <mergeCell ref="V25:W25"/>
    <mergeCell ref="W20:X21"/>
    <mergeCell ref="S20:S21"/>
    <mergeCell ref="B17:G17"/>
    <mergeCell ref="B19:G19"/>
    <mergeCell ref="H17:Q17"/>
    <mergeCell ref="H19:Q19"/>
    <mergeCell ref="H18:Q18"/>
    <mergeCell ref="R16:R17"/>
    <mergeCell ref="S16:S17"/>
    <mergeCell ref="B20:G20"/>
    <mergeCell ref="B29:F29"/>
    <mergeCell ref="B3:K3"/>
    <mergeCell ref="E4:M4"/>
    <mergeCell ref="B6:G6"/>
    <mergeCell ref="H6:X6"/>
    <mergeCell ref="H7:X7"/>
    <mergeCell ref="R10:S10"/>
    <mergeCell ref="T10:X10"/>
    <mergeCell ref="U14:X15"/>
    <mergeCell ref="S14:T14"/>
    <mergeCell ref="R18:R19"/>
    <mergeCell ref="R14:R15"/>
    <mergeCell ref="U16:V17"/>
    <mergeCell ref="T16:T17"/>
    <mergeCell ref="R13:V13"/>
    <mergeCell ref="W18:X19"/>
    <mergeCell ref="H14:Q15"/>
    <mergeCell ref="H16:Q16"/>
    <mergeCell ref="H10:Q10"/>
    <mergeCell ref="B21:G21"/>
    <mergeCell ref="H21:Q21"/>
    <mergeCell ref="B10:D11"/>
    <mergeCell ref="E10:G10"/>
    <mergeCell ref="B14:G15"/>
    <mergeCell ref="B16:G16"/>
    <mergeCell ref="B18:G18"/>
    <mergeCell ref="H11:X11"/>
    <mergeCell ref="T18:T19"/>
    <mergeCell ref="U18:V19"/>
    <mergeCell ref="W16:X17"/>
    <mergeCell ref="S18:S19"/>
    <mergeCell ref="R20:R21"/>
    <mergeCell ref="Q2:T5"/>
    <mergeCell ref="B7:G7"/>
    <mergeCell ref="I8:J8"/>
    <mergeCell ref="K8:X8"/>
    <mergeCell ref="B8:G9"/>
    <mergeCell ref="H9:X9"/>
  </mergeCells>
  <phoneticPr fontId="3"/>
  <dataValidations count="1">
    <dataValidation type="list" allowBlank="1" showInputMessage="1" showErrorMessage="1" sqref="V24:W25" xr:uid="{1F726AB8-CDAC-4A71-9B33-FBC037D1AB24}">
      <formula1>"1,2,3"</formula1>
    </dataValidation>
  </dataValidations>
  <hyperlinks>
    <hyperlink ref="E4" r:id="rId1" xr:uid="{40EFC58F-9CDD-4B06-AE98-3344E9DDE7F5}"/>
  </hyperlinks>
  <pageMargins left="0.39370078740157483" right="0.31496062992125984" top="0.35433070866141736" bottom="0.15748031496062992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2026-07-03T12:38:52Z</dcterms:modified>
</cp:coreProperties>
</file>